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'PENSIONADOS'!$A$1:$K$83</definedName>
  </definedNames>
  <calcPr fullCalcOnLoad="1"/>
</workbook>
</file>

<file path=xl/sharedStrings.xml><?xml version="1.0" encoding="utf-8"?>
<sst xmlns="http://schemas.openxmlformats.org/spreadsheetml/2006/main" count="195" uniqueCount="82">
  <si>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</si>
  <si>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</si>
  <si>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</si>
  <si>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</si>
  <si>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</si>
  <si>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</si>
  <si>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</si>
  <si>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</si>
  <si>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</si>
  <si>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</si>
  <si>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</si>
  <si>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</si>
  <si>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</si>
  <si>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</si>
  <si>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</si>
  <si>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</si>
  <si>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</si>
  <si>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</si>
  <si>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</si>
  <si>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</si>
  <si>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</si>
  <si>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</si>
  <si>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</si>
  <si>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</si>
  <si>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</si>
  <si>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</si>
  <si>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</si>
  <si>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</si>
  <si>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</si>
  <si>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</si>
  <si>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</si>
  <si>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</si>
  <si>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</si>
  <si>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</si>
  <si>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</si>
  <si>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</si>
  <si>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</si>
  <si>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</si>
  <si>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</si>
  <si>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</si>
  <si>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</si>
  <si>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</si>
  <si>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</si>
  <si>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</si>
  <si>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</si>
  <si>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</si>
  <si>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</si>
  <si>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</si>
  <si>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</si>
  <si>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</si>
  <si>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</si>
  <si>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</si>
  <si>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</si>
  <si>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</si>
  <si>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</si>
  <si>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</si>
  <si>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</si>
  <si>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</si>
  <si>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</si>
  <si>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</si>
  <si>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</si>
  <si>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</si>
  <si>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</si>
  <si>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</si>
  <si>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</si>
  <si>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</si>
  <si>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</si>
  <si>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</si>
  <si>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</si>
  <si>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</si>
  <si>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</si>
  <si>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</si>
  <si>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</si>
  <si>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</si>
  <si>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</si>
  <si>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</si>
  <si>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</si>
  <si>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</si>
  <si>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</si>
  <si>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</si>
  <si>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SEGUNDA QUINCENA DE AGOSTO  2013</t>
  </si>
  <si>
    <t>SEGUNDA QUINCENA DE AGOSTO 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</si>
</sst>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6" xfId="46" applyFont="1" applyBorder="1" applyAlignment="1">
      <alignment horizontal="center" vertical="center"/>
    </xf>
    <xf numFmtId="43" fontId="2" fillId="0" borderId="27" xfId="46" applyFont="1" applyFill="1" applyBorder="1" applyAlignment="1">
      <alignment horizontal="center"/>
    </xf>
    <xf numFmtId="43" fontId="2" fillId="0" borderId="27" xfId="46" applyFont="1" applyBorder="1" applyAlignment="1">
      <alignment horizontal="center"/>
    </xf>
    <xf numFmtId="43" fontId="2" fillId="0" borderId="28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9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0" xfId="46" applyFont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29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41" xfId="51" applyFont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3" fillId="0" borderId="53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9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32" xfId="46" applyFont="1" applyFill="1" applyBorder="1" applyAlignment="1">
      <alignment horizontal="center" vertical="center"/>
    </xf>
    <xf numFmtId="43" fontId="10" fillId="0" borderId="32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2" fillId="0" borderId="15" xfId="46" applyFont="1" applyBorder="1" applyAlignment="1">
      <alignment/>
    </xf>
    <xf numFmtId="43" fontId="2" fillId="0" borderId="30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2" fillId="0" borderId="26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0" fillId="0" borderId="54" xfId="0" applyBorder="1" applyAlignment="1">
      <alignment/>
    </xf>
    <xf numFmtId="0" fontId="10" fillId="0" borderId="55" xfId="0" applyFont="1" applyFill="1" applyBorder="1" applyAlignment="1">
      <alignment horizontal="center" vertical="center"/>
    </xf>
    <xf numFmtId="43" fontId="2" fillId="0" borderId="39" xfId="46" applyFont="1" applyFill="1" applyBorder="1" applyAlignment="1">
      <alignment horizontal="center" vertical="center"/>
    </xf>
    <xf numFmtId="43" fontId="2" fillId="0" borderId="22" xfId="46" applyFont="1" applyFill="1" applyBorder="1" applyAlignment="1">
      <alignment horizontal="center" vertical="center"/>
    </xf>
    <xf numFmtId="43" fontId="10" fillId="0" borderId="30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0" xfId="46" applyFont="1" applyAlignment="1">
      <alignment vertical="center"/>
    </xf>
    <xf numFmtId="0" fontId="10" fillId="33" borderId="32" xfId="51" applyFont="1" applyFill="1" applyBorder="1" applyAlignment="1">
      <alignment vertical="center"/>
      <protection/>
    </xf>
    <xf numFmtId="0" fontId="10" fillId="33" borderId="51" xfId="51" applyFont="1" applyFill="1" applyBorder="1" applyAlignment="1">
      <alignment vertical="center"/>
      <protection/>
    </xf>
    <xf numFmtId="0" fontId="2" fillId="0" borderId="55" xfId="51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10" fillId="33" borderId="15" xfId="51" applyFont="1" applyFill="1" applyBorder="1" applyAlignment="1">
      <alignment vertical="center"/>
      <protection/>
    </xf>
    <xf numFmtId="0" fontId="2" fillId="0" borderId="51" xfId="0" applyFont="1" applyFill="1" applyBorder="1" applyAlignment="1">
      <alignment horizontal="left" vertical="center" wrapText="1"/>
    </xf>
    <xf numFmtId="0" fontId="2" fillId="0" borderId="15" xfId="51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left" vertical="center"/>
    </xf>
    <xf numFmtId="0" fontId="2" fillId="33" borderId="15" xfId="51" applyFont="1" applyFill="1" applyBorder="1" applyAlignment="1">
      <alignment vertical="center" wrapText="1"/>
      <protection/>
    </xf>
    <xf numFmtId="0" fontId="2" fillId="0" borderId="16" xfId="5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2" fillId="0" borderId="39" xfId="51" applyFont="1" applyFill="1" applyBorder="1" applyAlignment="1">
      <alignment vertical="center"/>
      <protection/>
    </xf>
    <xf numFmtId="0" fontId="2" fillId="33" borderId="15" xfId="51" applyFont="1" applyFill="1" applyBorder="1" applyAlignment="1">
      <alignment vertical="center"/>
      <protection/>
    </xf>
    <xf numFmtId="0" fontId="2" fillId="0" borderId="32" xfId="51" applyFont="1" applyFill="1" applyBorder="1" applyAlignment="1">
      <alignment vertical="center"/>
      <protection/>
    </xf>
    <xf numFmtId="0" fontId="2" fillId="33" borderId="32" xfId="51" applyFont="1" applyFill="1" applyBorder="1" applyAlignment="1">
      <alignment vertical="center"/>
      <protection/>
    </xf>
    <xf numFmtId="0" fontId="2" fillId="33" borderId="32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3" fontId="2" fillId="0" borderId="15" xfId="0" applyNumberFormat="1" applyFont="1" applyBorder="1" applyAlignment="1">
      <alignment/>
    </xf>
    <xf numFmtId="43" fontId="2" fillId="0" borderId="24" xfId="46" applyFont="1" applyBorder="1" applyAlignment="1">
      <alignment/>
    </xf>
    <xf numFmtId="43" fontId="2" fillId="0" borderId="29" xfId="46" applyFont="1" applyBorder="1" applyAlignment="1">
      <alignment/>
    </xf>
    <xf numFmtId="0" fontId="2" fillId="33" borderId="16" xfId="51" applyFont="1" applyFill="1" applyBorder="1" applyAlignment="1">
      <alignment vertical="center" wrapText="1"/>
      <protection/>
    </xf>
    <xf numFmtId="0" fontId="2" fillId="33" borderId="11" xfId="51" applyFont="1" applyFill="1" applyBorder="1" applyAlignment="1">
      <alignment vertical="center" wrapText="1"/>
      <protection/>
    </xf>
    <xf numFmtId="0" fontId="2" fillId="33" borderId="30" xfId="51" applyFont="1" applyFill="1" applyBorder="1" applyAlignment="1">
      <alignment vertical="center" wrapText="1"/>
      <protection/>
    </xf>
    <xf numFmtId="3" fontId="2" fillId="0" borderId="30" xfId="0" applyNumberFormat="1" applyFont="1" applyBorder="1" applyAlignment="1">
      <alignment/>
    </xf>
    <xf numFmtId="43" fontId="2" fillId="0" borderId="21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49" xfId="46" applyFont="1" applyFill="1" applyBorder="1" applyAlignment="1">
      <alignment horizontal="center"/>
    </xf>
    <xf numFmtId="43" fontId="3" fillId="0" borderId="57" xfId="46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43" fontId="3" fillId="0" borderId="59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3" xfId="46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60" xfId="46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J34" sqref="J34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00" t="s">
        <v>9</v>
      </c>
      <c r="D1" s="201"/>
      <c r="E1" s="201"/>
      <c r="F1" s="201"/>
      <c r="G1" s="202"/>
      <c r="H1" s="14"/>
      <c r="I1" s="14"/>
      <c r="J1" s="14"/>
      <c r="K1" s="14"/>
    </row>
    <row r="2" spans="1:11" ht="15.75" customHeight="1" thickBot="1">
      <c r="A2" s="14"/>
      <c r="B2" s="14"/>
      <c r="C2" s="203" t="s">
        <v>8</v>
      </c>
      <c r="D2" s="204"/>
      <c r="E2" s="204"/>
      <c r="F2" s="204"/>
      <c r="G2" s="205"/>
      <c r="H2" s="14"/>
      <c r="I2" s="14"/>
      <c r="J2" s="14"/>
      <c r="K2" s="2" t="s">
        <v>54</v>
      </c>
    </row>
    <row r="3" spans="1:11" ht="17.25" customHeight="1">
      <c r="A3" s="14"/>
      <c r="B3" s="14"/>
      <c r="C3" s="206" t="s">
        <v>80</v>
      </c>
      <c r="D3" s="207"/>
      <c r="E3" s="207"/>
      <c r="F3" s="207"/>
      <c r="G3" s="208"/>
      <c r="H3" s="14"/>
      <c r="I3" s="14"/>
      <c r="J3" s="14"/>
      <c r="K3" s="14"/>
    </row>
    <row r="4" spans="1:11" ht="19.5" customHeight="1">
      <c r="A4" s="5"/>
      <c r="B4" s="49" t="s">
        <v>78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09" t="s">
        <v>11</v>
      </c>
      <c r="E6" s="210"/>
      <c r="F6" s="211"/>
      <c r="G6" s="211"/>
      <c r="H6" s="211"/>
      <c r="I6" s="212"/>
      <c r="J6" s="20"/>
      <c r="K6" s="1"/>
    </row>
    <row r="7" spans="1:11" s="4" customFormat="1" ht="15" customHeight="1">
      <c r="A7" s="13" t="s">
        <v>14</v>
      </c>
      <c r="B7" s="213" t="s">
        <v>4</v>
      </c>
      <c r="C7" s="225" t="s">
        <v>12</v>
      </c>
      <c r="D7" s="217" t="s">
        <v>5</v>
      </c>
      <c r="E7" s="217" t="s">
        <v>10</v>
      </c>
      <c r="F7" s="217" t="s">
        <v>45</v>
      </c>
      <c r="G7" s="217" t="s">
        <v>43</v>
      </c>
      <c r="H7" s="217" t="s">
        <v>10</v>
      </c>
      <c r="I7" s="217" t="s">
        <v>42</v>
      </c>
      <c r="J7" s="217" t="s">
        <v>44</v>
      </c>
      <c r="K7" s="217" t="s">
        <v>6</v>
      </c>
    </row>
    <row r="8" spans="1:11" ht="12" customHeight="1" thickBot="1">
      <c r="A8" s="21" t="s">
        <v>13</v>
      </c>
      <c r="B8" s="214"/>
      <c r="C8" s="226"/>
      <c r="D8" s="218"/>
      <c r="E8" s="218"/>
      <c r="F8" s="218"/>
      <c r="G8" s="218"/>
      <c r="H8" s="218"/>
      <c r="I8" s="218"/>
      <c r="J8" s="218"/>
      <c r="K8" s="218"/>
    </row>
    <row r="9" spans="1:11" ht="15.75" customHeight="1">
      <c r="A9" s="58"/>
      <c r="B9" s="57" t="s">
        <v>41</v>
      </c>
      <c r="C9" s="117"/>
      <c r="D9" s="86">
        <v>7301</v>
      </c>
      <c r="E9" s="27"/>
      <c r="F9" s="25"/>
      <c r="G9" s="26"/>
      <c r="H9" s="47"/>
      <c r="I9" s="78"/>
      <c r="J9" s="44"/>
      <c r="K9" s="63"/>
    </row>
    <row r="10" spans="1:12" ht="33" customHeight="1">
      <c r="A10" s="45">
        <v>102</v>
      </c>
      <c r="B10" s="170" t="s">
        <v>17</v>
      </c>
      <c r="C10" s="171" t="s">
        <v>18</v>
      </c>
      <c r="D10" s="69">
        <v>1326</v>
      </c>
      <c r="E10" s="51"/>
      <c r="F10" s="23"/>
      <c r="G10" s="24"/>
      <c r="H10" s="48"/>
      <c r="I10" s="30"/>
      <c r="J10" s="41">
        <f aca="true" t="shared" si="0" ref="J10:J20">SUM(D10:E10)-SUM(F10:I10)</f>
        <v>1326</v>
      </c>
      <c r="K10" s="64"/>
      <c r="L10">
        <v>1</v>
      </c>
    </row>
    <row r="11" spans="1:12" ht="33" customHeight="1">
      <c r="A11" s="45">
        <v>102</v>
      </c>
      <c r="B11" s="170" t="s">
        <v>21</v>
      </c>
      <c r="C11" s="172" t="s">
        <v>18</v>
      </c>
      <c r="D11" s="69">
        <v>1967</v>
      </c>
      <c r="E11" s="51"/>
      <c r="F11" s="23"/>
      <c r="G11" s="24"/>
      <c r="H11" s="48"/>
      <c r="I11" s="30"/>
      <c r="J11" s="41">
        <f t="shared" si="0"/>
        <v>1967</v>
      </c>
      <c r="K11" s="64"/>
      <c r="L11">
        <v>1</v>
      </c>
    </row>
    <row r="12" spans="1:12" ht="33" customHeight="1">
      <c r="A12" s="45">
        <v>102</v>
      </c>
      <c r="B12" s="170" t="s">
        <v>33</v>
      </c>
      <c r="C12" s="172" t="s">
        <v>18</v>
      </c>
      <c r="D12" s="69">
        <v>2379</v>
      </c>
      <c r="E12" s="51"/>
      <c r="F12" s="23"/>
      <c r="G12" s="24"/>
      <c r="H12" s="48"/>
      <c r="I12" s="30"/>
      <c r="J12" s="41">
        <f t="shared" si="0"/>
        <v>2379</v>
      </c>
      <c r="K12" s="64"/>
      <c r="L12">
        <v>1</v>
      </c>
    </row>
    <row r="13" spans="1:12" ht="33" customHeight="1">
      <c r="A13" s="45">
        <v>102</v>
      </c>
      <c r="B13" s="170" t="s">
        <v>34</v>
      </c>
      <c r="C13" s="172" t="s">
        <v>18</v>
      </c>
      <c r="D13" s="69">
        <v>2376</v>
      </c>
      <c r="E13" s="51"/>
      <c r="F13" s="23"/>
      <c r="G13" s="24"/>
      <c r="H13" s="48"/>
      <c r="I13" s="30"/>
      <c r="J13" s="41">
        <f t="shared" si="0"/>
        <v>2376</v>
      </c>
      <c r="K13" s="64"/>
      <c r="L13">
        <v>1</v>
      </c>
    </row>
    <row r="14" spans="1:12" ht="33" customHeight="1">
      <c r="A14" s="45">
        <v>102</v>
      </c>
      <c r="B14" s="170" t="s">
        <v>35</v>
      </c>
      <c r="C14" s="172" t="s">
        <v>18</v>
      </c>
      <c r="D14" s="69">
        <v>2376</v>
      </c>
      <c r="E14" s="51"/>
      <c r="F14" s="23"/>
      <c r="G14" s="24"/>
      <c r="H14" s="48"/>
      <c r="I14" s="30"/>
      <c r="J14" s="41">
        <f t="shared" si="0"/>
        <v>2376</v>
      </c>
      <c r="K14" s="64"/>
      <c r="L14">
        <v>1</v>
      </c>
    </row>
    <row r="15" spans="1:12" ht="33" customHeight="1">
      <c r="A15" s="50">
        <v>102</v>
      </c>
      <c r="B15" s="170" t="s">
        <v>0</v>
      </c>
      <c r="C15" s="172" t="s">
        <v>18</v>
      </c>
      <c r="D15" s="69">
        <v>2379</v>
      </c>
      <c r="E15" s="51"/>
      <c r="F15" s="25"/>
      <c r="G15" s="26"/>
      <c r="H15" s="47"/>
      <c r="I15" s="42"/>
      <c r="J15" s="55">
        <f t="shared" si="0"/>
        <v>2379</v>
      </c>
      <c r="K15" s="64"/>
      <c r="L15">
        <v>1</v>
      </c>
    </row>
    <row r="16" spans="1:12" ht="33" customHeight="1">
      <c r="A16" s="50">
        <v>102</v>
      </c>
      <c r="B16" s="173" t="s">
        <v>25</v>
      </c>
      <c r="C16" s="174" t="s">
        <v>18</v>
      </c>
      <c r="D16" s="69">
        <v>3119</v>
      </c>
      <c r="E16" s="51"/>
      <c r="F16" s="39"/>
      <c r="G16" s="39"/>
      <c r="H16" s="80"/>
      <c r="I16" s="48"/>
      <c r="J16" s="76">
        <f t="shared" si="0"/>
        <v>3119</v>
      </c>
      <c r="K16" s="74"/>
      <c r="L16">
        <v>1</v>
      </c>
    </row>
    <row r="17" spans="1:12" ht="33" customHeight="1">
      <c r="A17" s="68">
        <v>102</v>
      </c>
      <c r="B17" s="175" t="s">
        <v>19</v>
      </c>
      <c r="C17" s="170" t="s">
        <v>18</v>
      </c>
      <c r="D17" s="69">
        <v>2002</v>
      </c>
      <c r="E17" s="51"/>
      <c r="F17" s="46"/>
      <c r="G17" s="39"/>
      <c r="H17" s="24"/>
      <c r="I17" s="39"/>
      <c r="J17" s="69">
        <f t="shared" si="0"/>
        <v>2002</v>
      </c>
      <c r="K17" s="76"/>
      <c r="L17">
        <v>1</v>
      </c>
    </row>
    <row r="18" spans="1:12" ht="33" customHeight="1">
      <c r="A18" s="50">
        <v>102</v>
      </c>
      <c r="B18" s="173" t="s">
        <v>24</v>
      </c>
      <c r="C18" s="176" t="s">
        <v>18</v>
      </c>
      <c r="D18" s="69">
        <v>1493</v>
      </c>
      <c r="E18" s="51"/>
      <c r="F18" s="39"/>
      <c r="G18" s="35"/>
      <c r="H18" s="80"/>
      <c r="I18" s="48"/>
      <c r="J18" s="76">
        <f t="shared" si="0"/>
        <v>1493</v>
      </c>
      <c r="K18" s="74"/>
      <c r="L18">
        <v>1</v>
      </c>
    </row>
    <row r="19" spans="1:12" ht="33" customHeight="1">
      <c r="A19" s="110">
        <v>102</v>
      </c>
      <c r="B19" s="177" t="s">
        <v>1</v>
      </c>
      <c r="C19" s="178" t="s">
        <v>18</v>
      </c>
      <c r="D19" s="69">
        <v>1576</v>
      </c>
      <c r="E19" s="51"/>
      <c r="F19" s="39"/>
      <c r="G19" s="34"/>
      <c r="H19" s="39"/>
      <c r="I19" s="48"/>
      <c r="J19" s="76">
        <f t="shared" si="0"/>
        <v>1576</v>
      </c>
      <c r="K19" s="73"/>
      <c r="L19">
        <v>1</v>
      </c>
    </row>
    <row r="20" spans="1:12" ht="33.75" customHeight="1" thickBot="1">
      <c r="A20" s="50">
        <v>102</v>
      </c>
      <c r="B20" s="170" t="s">
        <v>79</v>
      </c>
      <c r="C20" s="179" t="s">
        <v>50</v>
      </c>
      <c r="D20" s="53">
        <v>928</v>
      </c>
      <c r="E20" s="31"/>
      <c r="F20" s="62"/>
      <c r="G20" s="32"/>
      <c r="H20" s="79"/>
      <c r="I20" s="83"/>
      <c r="J20" s="54">
        <f t="shared" si="0"/>
        <v>928</v>
      </c>
      <c r="K20" s="65"/>
      <c r="L20">
        <v>1</v>
      </c>
    </row>
    <row r="21" spans="1:12" ht="13.5" thickBot="1">
      <c r="A21" s="59"/>
      <c r="B21" s="60"/>
      <c r="C21" s="118" t="s">
        <v>7</v>
      </c>
      <c r="D21" s="66">
        <f>SUM(D10:D20)</f>
        <v>21921</v>
      </c>
      <c r="E21" s="66">
        <f>SUM(E10:E19)</f>
        <v>0</v>
      </c>
      <c r="F21" s="66">
        <f>SUM(F10:F19)</f>
        <v>0</v>
      </c>
      <c r="G21" s="66">
        <f>SUM(G10:G19)</f>
        <v>0</v>
      </c>
      <c r="H21" s="66">
        <f>SUM(H10:H19)</f>
        <v>0</v>
      </c>
      <c r="I21" s="66">
        <f>SUM(I10:I19)</f>
        <v>0</v>
      </c>
      <c r="J21" s="66">
        <f>SUM(J10:J20)</f>
        <v>21921</v>
      </c>
      <c r="K21" s="61"/>
      <c r="L21">
        <f>SUM(L10:L20)</f>
        <v>11</v>
      </c>
    </row>
    <row r="22" spans="1:11" ht="12.75">
      <c r="A22" s="52"/>
      <c r="B22" s="94"/>
      <c r="C22" s="37"/>
      <c r="D22" s="67"/>
      <c r="E22" s="67"/>
      <c r="F22" s="67"/>
      <c r="G22" s="67"/>
      <c r="H22" s="67"/>
      <c r="I22" s="67"/>
      <c r="J22" s="67"/>
      <c r="K22" s="56"/>
    </row>
    <row r="23" spans="1:11" ht="12.75">
      <c r="A23" s="52"/>
      <c r="B23" s="94"/>
      <c r="C23" s="37"/>
      <c r="D23" s="67"/>
      <c r="E23" s="67"/>
      <c r="F23" s="67"/>
      <c r="G23" s="67"/>
      <c r="H23" s="67"/>
      <c r="I23" s="67"/>
      <c r="J23" s="67"/>
      <c r="K23" s="56"/>
    </row>
    <row r="24" spans="1:11" ht="12.75">
      <c r="A24" s="52"/>
      <c r="B24" s="94"/>
      <c r="C24" s="37"/>
      <c r="D24" s="67"/>
      <c r="E24" s="67"/>
      <c r="F24" s="67"/>
      <c r="G24" s="67"/>
      <c r="H24" s="67"/>
      <c r="I24" s="67"/>
      <c r="J24" s="67"/>
      <c r="K24" s="56"/>
    </row>
    <row r="25" spans="1:11" ht="12.75">
      <c r="A25" s="52"/>
      <c r="B25" s="94"/>
      <c r="C25" s="37"/>
      <c r="D25" s="67"/>
      <c r="E25" s="67"/>
      <c r="F25" s="67"/>
      <c r="G25" s="67"/>
      <c r="H25" s="67"/>
      <c r="I25" s="67"/>
      <c r="J25" s="67"/>
      <c r="K25" s="56"/>
    </row>
    <row r="26" spans="1:11" ht="12.75">
      <c r="A26" s="52"/>
      <c r="B26" s="94"/>
      <c r="C26" s="37"/>
      <c r="D26" s="67"/>
      <c r="E26" s="67"/>
      <c r="F26" s="67"/>
      <c r="G26" s="67"/>
      <c r="H26" s="67"/>
      <c r="I26" s="67"/>
      <c r="J26" s="67"/>
      <c r="K26" s="56"/>
    </row>
    <row r="27" spans="1:11" ht="12.75">
      <c r="A27" s="52"/>
      <c r="B27" s="94"/>
      <c r="C27" s="37"/>
      <c r="D27" s="67"/>
      <c r="E27" s="67"/>
      <c r="F27" s="67"/>
      <c r="G27" s="67"/>
      <c r="H27" s="67"/>
      <c r="I27" s="67"/>
      <c r="J27" s="67"/>
      <c r="K27" s="56"/>
    </row>
    <row r="28" spans="1:11" ht="12.75">
      <c r="A28" s="52"/>
      <c r="B28" s="94"/>
      <c r="C28" s="37"/>
      <c r="D28" s="67"/>
      <c r="E28" s="67"/>
      <c r="F28" s="67"/>
      <c r="G28" s="67"/>
      <c r="H28" s="67"/>
      <c r="I28" s="67"/>
      <c r="J28" s="67"/>
      <c r="K28" s="56"/>
    </row>
    <row r="29" spans="1:11" ht="12.75">
      <c r="A29" s="52"/>
      <c r="B29" s="94"/>
      <c r="C29" s="37"/>
      <c r="D29" s="67"/>
      <c r="E29" s="67"/>
      <c r="F29" s="67"/>
      <c r="G29" s="67"/>
      <c r="H29" s="67"/>
      <c r="I29" s="67"/>
      <c r="J29" s="67"/>
      <c r="K29" s="56"/>
    </row>
    <row r="30" spans="1:11" ht="12.75">
      <c r="A30" s="52"/>
      <c r="B30" s="94"/>
      <c r="C30" s="37"/>
      <c r="D30" s="67"/>
      <c r="E30" s="67"/>
      <c r="F30" s="67"/>
      <c r="G30" s="67"/>
      <c r="H30" s="67"/>
      <c r="I30" s="67"/>
      <c r="J30" s="67"/>
      <c r="K30" s="56"/>
    </row>
    <row r="31" spans="1:11" ht="12.75">
      <c r="A31" s="52"/>
      <c r="B31" s="94"/>
      <c r="C31" s="37"/>
      <c r="D31" s="67"/>
      <c r="E31" s="67"/>
      <c r="F31" s="67"/>
      <c r="G31" s="67"/>
      <c r="H31" s="67"/>
      <c r="I31" s="67"/>
      <c r="J31" s="67"/>
      <c r="K31" s="56"/>
    </row>
    <row r="32" spans="1:11" ht="12.75">
      <c r="A32" s="52"/>
      <c r="B32" s="94"/>
      <c r="C32" s="37"/>
      <c r="D32" s="67"/>
      <c r="E32" s="67"/>
      <c r="F32" s="67"/>
      <c r="G32" s="67"/>
      <c r="H32" s="67"/>
      <c r="I32" s="67"/>
      <c r="J32" s="67"/>
      <c r="K32" s="56"/>
    </row>
    <row r="33" spans="1:11" ht="21.75" customHeight="1" thickBot="1">
      <c r="A33" s="14"/>
      <c r="B33" s="14"/>
      <c r="C33" s="200" t="s">
        <v>9</v>
      </c>
      <c r="D33" s="201"/>
      <c r="E33" s="201"/>
      <c r="F33" s="201"/>
      <c r="G33" s="202"/>
      <c r="H33" s="14"/>
      <c r="I33" s="14"/>
      <c r="J33" s="14"/>
      <c r="K33" s="14"/>
    </row>
    <row r="34" spans="1:11" ht="17.25" customHeight="1" thickBot="1">
      <c r="A34" s="14"/>
      <c r="B34" s="14"/>
      <c r="C34" s="203" t="s">
        <v>8</v>
      </c>
      <c r="D34" s="204"/>
      <c r="E34" s="204"/>
      <c r="F34" s="204"/>
      <c r="G34" s="205"/>
      <c r="H34" s="14"/>
      <c r="I34" s="14"/>
      <c r="J34" s="14"/>
      <c r="K34" s="2" t="s">
        <v>55</v>
      </c>
    </row>
    <row r="35" spans="1:11" ht="18" customHeight="1">
      <c r="A35" s="14"/>
      <c r="B35" s="14"/>
      <c r="C35" s="206" t="s">
        <v>81</v>
      </c>
      <c r="D35" s="207"/>
      <c r="E35" s="207"/>
      <c r="F35" s="207"/>
      <c r="G35" s="208"/>
      <c r="H35" s="14"/>
      <c r="I35" s="14"/>
      <c r="J35" s="14"/>
      <c r="K35" s="14"/>
    </row>
    <row r="36" spans="1:11" ht="20.25" customHeight="1" thickBot="1">
      <c r="A36" s="5"/>
      <c r="B36" s="49" t="s">
        <v>77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9"/>
      <c r="C37" s="7"/>
      <c r="D37" s="219" t="s">
        <v>11</v>
      </c>
      <c r="E37" s="212"/>
      <c r="F37" s="211"/>
      <c r="G37" s="211"/>
      <c r="H37" s="211"/>
      <c r="I37" s="212"/>
      <c r="J37" s="3"/>
      <c r="K37" s="1"/>
    </row>
    <row r="38" spans="1:11" ht="18" customHeight="1">
      <c r="A38" s="107" t="s">
        <v>14</v>
      </c>
      <c r="B38" s="213" t="s">
        <v>4</v>
      </c>
      <c r="C38" s="215" t="s">
        <v>12</v>
      </c>
      <c r="D38" s="217" t="s">
        <v>5</v>
      </c>
      <c r="E38" s="217" t="s">
        <v>10</v>
      </c>
      <c r="F38" s="217" t="s">
        <v>45</v>
      </c>
      <c r="G38" s="217" t="s">
        <v>43</v>
      </c>
      <c r="H38" s="217" t="s">
        <v>10</v>
      </c>
      <c r="I38" s="217" t="s">
        <v>42</v>
      </c>
      <c r="J38" s="217" t="s">
        <v>44</v>
      </c>
      <c r="K38" s="217" t="s">
        <v>6</v>
      </c>
    </row>
    <row r="39" spans="1:11" ht="17.25" customHeight="1" thickBot="1">
      <c r="A39" s="108" t="s">
        <v>13</v>
      </c>
      <c r="B39" s="214"/>
      <c r="C39" s="216"/>
      <c r="D39" s="218"/>
      <c r="E39" s="218"/>
      <c r="F39" s="218"/>
      <c r="G39" s="218"/>
      <c r="H39" s="218"/>
      <c r="I39" s="218"/>
      <c r="J39" s="218"/>
      <c r="K39" s="218"/>
    </row>
    <row r="40" spans="1:11" ht="12.75">
      <c r="A40" s="109"/>
      <c r="B40" s="113" t="s">
        <v>41</v>
      </c>
      <c r="C40" s="114"/>
      <c r="D40" s="86">
        <v>7301</v>
      </c>
      <c r="E40" s="43"/>
      <c r="F40" s="25"/>
      <c r="G40" s="26"/>
      <c r="H40" s="47"/>
      <c r="I40" s="78"/>
      <c r="J40" s="44"/>
      <c r="K40" s="63"/>
    </row>
    <row r="41" spans="1:12" ht="33" customHeight="1">
      <c r="A41" s="110">
        <v>102</v>
      </c>
      <c r="B41" s="177" t="s">
        <v>23</v>
      </c>
      <c r="C41" s="178" t="s">
        <v>18</v>
      </c>
      <c r="D41" s="76">
        <v>1501</v>
      </c>
      <c r="E41" s="51"/>
      <c r="F41" s="39"/>
      <c r="G41" s="34"/>
      <c r="H41" s="39"/>
      <c r="I41" s="48"/>
      <c r="J41" s="76">
        <f aca="true" t="shared" si="1" ref="J41:J54">SUM(D41:E41)-SUM(F41:I41)</f>
        <v>1501</v>
      </c>
      <c r="K41" s="73"/>
      <c r="L41">
        <v>1</v>
      </c>
    </row>
    <row r="42" spans="1:12" ht="33" customHeight="1">
      <c r="A42" s="111">
        <v>602</v>
      </c>
      <c r="B42" s="180" t="s">
        <v>47</v>
      </c>
      <c r="C42" s="181" t="s">
        <v>18</v>
      </c>
      <c r="D42" s="95">
        <v>2475</v>
      </c>
      <c r="E42" s="105"/>
      <c r="F42" s="77"/>
      <c r="G42" s="33"/>
      <c r="H42" s="106"/>
      <c r="I42" s="47"/>
      <c r="J42" s="95">
        <f t="shared" si="1"/>
        <v>2475</v>
      </c>
      <c r="K42" s="96"/>
      <c r="L42">
        <v>1</v>
      </c>
    </row>
    <row r="43" spans="1:12" ht="33" customHeight="1">
      <c r="A43" s="111">
        <v>602</v>
      </c>
      <c r="B43" s="177" t="s">
        <v>48</v>
      </c>
      <c r="C43" s="182" t="s">
        <v>18</v>
      </c>
      <c r="D43" s="76">
        <v>2475</v>
      </c>
      <c r="E43" s="51"/>
      <c r="F43" s="39"/>
      <c r="G43" s="34"/>
      <c r="H43" s="71"/>
      <c r="I43" s="48"/>
      <c r="J43" s="95">
        <f t="shared" si="1"/>
        <v>2475</v>
      </c>
      <c r="K43" s="96"/>
      <c r="L43">
        <v>1</v>
      </c>
    </row>
    <row r="44" spans="1:12" ht="33" customHeight="1">
      <c r="A44" s="111">
        <v>602</v>
      </c>
      <c r="B44" s="183" t="s">
        <v>36</v>
      </c>
      <c r="C44" s="184" t="s">
        <v>18</v>
      </c>
      <c r="D44" s="69">
        <v>4062</v>
      </c>
      <c r="E44" s="51"/>
      <c r="F44" s="72"/>
      <c r="G44" s="24"/>
      <c r="H44" s="48"/>
      <c r="I44" s="30"/>
      <c r="J44" s="55">
        <f t="shared" si="1"/>
        <v>4062</v>
      </c>
      <c r="K44" s="75"/>
      <c r="L44">
        <v>1</v>
      </c>
    </row>
    <row r="45" spans="1:12" ht="33" customHeight="1">
      <c r="A45" s="111">
        <v>602</v>
      </c>
      <c r="B45" s="175" t="s">
        <v>37</v>
      </c>
      <c r="C45" s="184" t="s">
        <v>18</v>
      </c>
      <c r="D45" s="69">
        <v>4062</v>
      </c>
      <c r="E45" s="51"/>
      <c r="F45" s="23"/>
      <c r="G45" s="24"/>
      <c r="H45" s="48"/>
      <c r="I45" s="30"/>
      <c r="J45" s="55">
        <f t="shared" si="1"/>
        <v>4062</v>
      </c>
      <c r="K45" s="19"/>
      <c r="L45">
        <v>1</v>
      </c>
    </row>
    <row r="46" spans="1:12" ht="33" customHeight="1">
      <c r="A46" s="111">
        <v>602</v>
      </c>
      <c r="B46" s="175" t="s">
        <v>38</v>
      </c>
      <c r="C46" s="184" t="s">
        <v>18</v>
      </c>
      <c r="D46" s="69">
        <v>4062</v>
      </c>
      <c r="E46" s="51"/>
      <c r="F46" s="23"/>
      <c r="G46" s="24"/>
      <c r="H46" s="48"/>
      <c r="I46" s="30"/>
      <c r="J46" s="55">
        <f t="shared" si="1"/>
        <v>4062</v>
      </c>
      <c r="K46" s="19"/>
      <c r="L46">
        <v>1</v>
      </c>
    </row>
    <row r="47" spans="1:12" ht="33" customHeight="1">
      <c r="A47" s="111">
        <v>602</v>
      </c>
      <c r="B47" s="175" t="s">
        <v>39</v>
      </c>
      <c r="C47" s="184" t="s">
        <v>18</v>
      </c>
      <c r="D47" s="69">
        <v>4062</v>
      </c>
      <c r="E47" s="51"/>
      <c r="F47" s="23"/>
      <c r="G47" s="24"/>
      <c r="H47" s="48"/>
      <c r="I47" s="30"/>
      <c r="J47" s="55">
        <f t="shared" si="1"/>
        <v>4062</v>
      </c>
      <c r="K47" s="19"/>
      <c r="L47">
        <v>1</v>
      </c>
    </row>
    <row r="48" spans="1:12" ht="33" customHeight="1">
      <c r="A48" s="111">
        <v>602</v>
      </c>
      <c r="B48" s="175" t="s">
        <v>29</v>
      </c>
      <c r="C48" s="184" t="s">
        <v>18</v>
      </c>
      <c r="D48" s="69">
        <v>4062</v>
      </c>
      <c r="E48" s="51"/>
      <c r="F48" s="23"/>
      <c r="G48" s="24"/>
      <c r="H48" s="48"/>
      <c r="I48" s="30"/>
      <c r="J48" s="55">
        <f t="shared" si="1"/>
        <v>4062</v>
      </c>
      <c r="K48" s="19"/>
      <c r="L48">
        <v>1</v>
      </c>
    </row>
    <row r="49" spans="1:12" ht="33" customHeight="1">
      <c r="A49" s="112">
        <v>602</v>
      </c>
      <c r="B49" s="185" t="s">
        <v>30</v>
      </c>
      <c r="C49" s="184" t="s">
        <v>18</v>
      </c>
      <c r="D49" s="76">
        <v>2683</v>
      </c>
      <c r="E49" s="51"/>
      <c r="F49" s="36"/>
      <c r="G49" s="39">
        <v>600</v>
      </c>
      <c r="H49" s="39"/>
      <c r="I49" s="48"/>
      <c r="J49" s="40">
        <f t="shared" si="1"/>
        <v>2083</v>
      </c>
      <c r="K49" s="18"/>
      <c r="L49">
        <v>1</v>
      </c>
    </row>
    <row r="50" spans="1:12" ht="33" customHeight="1">
      <c r="A50" s="110">
        <v>602</v>
      </c>
      <c r="B50" s="177" t="s">
        <v>27</v>
      </c>
      <c r="C50" s="186" t="s">
        <v>18</v>
      </c>
      <c r="D50" s="76">
        <v>2475</v>
      </c>
      <c r="E50" s="51"/>
      <c r="F50" s="24"/>
      <c r="G50" s="84"/>
      <c r="H50" s="39"/>
      <c r="I50" s="51"/>
      <c r="J50" s="40">
        <f t="shared" si="1"/>
        <v>2475</v>
      </c>
      <c r="K50" s="74"/>
      <c r="L50">
        <v>1</v>
      </c>
    </row>
    <row r="51" spans="1:12" ht="33" customHeight="1">
      <c r="A51" s="112">
        <v>602</v>
      </c>
      <c r="B51" s="185" t="s">
        <v>28</v>
      </c>
      <c r="C51" s="187" t="s">
        <v>18</v>
      </c>
      <c r="D51" s="76">
        <v>2475</v>
      </c>
      <c r="E51" s="51"/>
      <c r="F51" s="22"/>
      <c r="G51" s="70"/>
      <c r="H51" s="48"/>
      <c r="I51" s="48"/>
      <c r="J51" s="40">
        <f t="shared" si="1"/>
        <v>2475</v>
      </c>
      <c r="K51" s="28"/>
      <c r="L51">
        <v>1</v>
      </c>
    </row>
    <row r="52" spans="1:12" ht="33" customHeight="1">
      <c r="A52" s="112">
        <v>602</v>
      </c>
      <c r="B52" s="185" t="s">
        <v>53</v>
      </c>
      <c r="C52" s="187" t="s">
        <v>52</v>
      </c>
      <c r="D52" s="76">
        <v>2682</v>
      </c>
      <c r="E52" s="51"/>
      <c r="F52" s="22"/>
      <c r="G52" s="70"/>
      <c r="H52" s="48"/>
      <c r="I52" s="48"/>
      <c r="J52" s="40">
        <f t="shared" si="1"/>
        <v>2682</v>
      </c>
      <c r="K52" s="28"/>
      <c r="L52">
        <v>1</v>
      </c>
    </row>
    <row r="53" spans="1:12" ht="33" customHeight="1">
      <c r="A53" s="112">
        <v>602</v>
      </c>
      <c r="B53" s="179" t="s">
        <v>49</v>
      </c>
      <c r="C53" s="188" t="s">
        <v>50</v>
      </c>
      <c r="D53" s="76">
        <v>1238</v>
      </c>
      <c r="E53" s="51"/>
      <c r="F53" s="22"/>
      <c r="G53" s="70"/>
      <c r="H53" s="48"/>
      <c r="I53" s="48"/>
      <c r="J53" s="40">
        <f t="shared" si="1"/>
        <v>1238</v>
      </c>
      <c r="K53" s="28"/>
      <c r="L53">
        <v>1</v>
      </c>
    </row>
    <row r="54" spans="1:12" ht="33" customHeight="1">
      <c r="A54" s="110">
        <v>102</v>
      </c>
      <c r="B54" s="177" t="s">
        <v>51</v>
      </c>
      <c r="C54" s="188" t="s">
        <v>50</v>
      </c>
      <c r="D54" s="76">
        <v>494</v>
      </c>
      <c r="E54" s="51"/>
      <c r="F54" s="39"/>
      <c r="G54" s="34"/>
      <c r="H54" s="71"/>
      <c r="I54" s="48"/>
      <c r="J54" s="76">
        <f t="shared" si="1"/>
        <v>494</v>
      </c>
      <c r="K54" s="96"/>
      <c r="L54">
        <v>1</v>
      </c>
    </row>
    <row r="55" spans="1:11" ht="8.25" customHeight="1" thickBot="1">
      <c r="A55" s="98"/>
      <c r="B55" s="97"/>
      <c r="C55" s="115"/>
      <c r="D55" s="99"/>
      <c r="E55" s="102"/>
      <c r="F55" s="103"/>
      <c r="G55" s="100"/>
      <c r="H55" s="101"/>
      <c r="I55" s="104"/>
      <c r="J55" s="99"/>
      <c r="K55" s="10"/>
    </row>
    <row r="56" spans="1:12" ht="13.5" thickBot="1">
      <c r="A56" s="16"/>
      <c r="B56" s="11"/>
      <c r="C56" s="116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600</v>
      </c>
      <c r="H56" s="29">
        <f t="shared" si="2"/>
        <v>0</v>
      </c>
      <c r="I56" s="29">
        <f t="shared" si="2"/>
        <v>0</v>
      </c>
      <c r="J56" s="29">
        <f t="shared" si="2"/>
        <v>38208</v>
      </c>
      <c r="K56" s="11"/>
      <c r="L56">
        <f>SUM(L41:L55)</f>
        <v>14</v>
      </c>
    </row>
    <row r="60" spans="1:11" ht="17.25" customHeight="1" thickBot="1">
      <c r="A60" s="14"/>
      <c r="B60" s="14"/>
      <c r="C60" s="200" t="s">
        <v>9</v>
      </c>
      <c r="D60" s="201"/>
      <c r="E60" s="201"/>
      <c r="F60" s="201"/>
      <c r="G60" s="202"/>
      <c r="H60" s="14"/>
      <c r="I60" s="14"/>
      <c r="J60" s="14"/>
      <c r="K60" s="14"/>
    </row>
    <row r="61" spans="1:11" ht="15.75" customHeight="1" thickBot="1">
      <c r="A61" s="14"/>
      <c r="B61" s="14"/>
      <c r="C61" s="203" t="s">
        <v>8</v>
      </c>
      <c r="D61" s="204"/>
      <c r="E61" s="204"/>
      <c r="F61" s="204"/>
      <c r="G61" s="205"/>
      <c r="H61" s="14"/>
      <c r="I61" s="14"/>
      <c r="J61" s="14"/>
      <c r="K61" s="2" t="s">
        <v>56</v>
      </c>
    </row>
    <row r="62" spans="1:11" ht="18" customHeight="1">
      <c r="A62" s="14"/>
      <c r="B62" s="14"/>
      <c r="C62" s="206" t="s">
        <v>81</v>
      </c>
      <c r="D62" s="207"/>
      <c r="E62" s="207"/>
      <c r="F62" s="207"/>
      <c r="G62" s="208"/>
      <c r="H62" s="14"/>
      <c r="I62" s="14"/>
      <c r="J62" s="14"/>
      <c r="K62" s="14"/>
    </row>
    <row r="63" spans="1:11" ht="17.25" customHeight="1">
      <c r="A63" s="5"/>
      <c r="B63" s="49" t="s">
        <v>77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9"/>
      <c r="C65" s="7"/>
      <c r="D65" s="209" t="s">
        <v>11</v>
      </c>
      <c r="E65" s="224"/>
      <c r="F65" s="211"/>
      <c r="G65" s="211"/>
      <c r="H65" s="211"/>
      <c r="I65" s="212"/>
      <c r="J65" s="3"/>
      <c r="K65" s="1"/>
    </row>
    <row r="66" spans="1:11" ht="15" customHeight="1">
      <c r="A66" s="107" t="s">
        <v>14</v>
      </c>
      <c r="B66" s="213" t="s">
        <v>4</v>
      </c>
      <c r="C66" s="213" t="s">
        <v>12</v>
      </c>
      <c r="D66" s="220" t="s">
        <v>5</v>
      </c>
      <c r="E66" s="217" t="s">
        <v>10</v>
      </c>
      <c r="F66" s="217" t="s">
        <v>45</v>
      </c>
      <c r="G66" s="227" t="s">
        <v>43</v>
      </c>
      <c r="H66" s="217" t="s">
        <v>10</v>
      </c>
      <c r="I66" s="222" t="s">
        <v>42</v>
      </c>
      <c r="J66" s="217" t="s">
        <v>44</v>
      </c>
      <c r="K66" s="227" t="s">
        <v>6</v>
      </c>
    </row>
    <row r="67" spans="1:11" ht="13.5" thickBot="1">
      <c r="A67" s="108" t="s">
        <v>13</v>
      </c>
      <c r="B67" s="214"/>
      <c r="C67" s="214"/>
      <c r="D67" s="221"/>
      <c r="E67" s="218"/>
      <c r="F67" s="218"/>
      <c r="G67" s="228"/>
      <c r="H67" s="218"/>
      <c r="I67" s="223"/>
      <c r="J67" s="218"/>
      <c r="K67" s="228"/>
    </row>
    <row r="68" spans="1:11" ht="12.75">
      <c r="A68" s="148"/>
      <c r="B68" s="87"/>
      <c r="C68" s="87"/>
      <c r="D68" s="89">
        <v>7302</v>
      </c>
      <c r="E68" s="88"/>
      <c r="F68" s="88"/>
      <c r="G68" s="91"/>
      <c r="H68" s="91"/>
      <c r="I68" s="89"/>
      <c r="J68" s="88"/>
      <c r="K68" s="90"/>
    </row>
    <row r="69" spans="1:12" ht="31.5" customHeight="1">
      <c r="A69" s="149">
        <v>102</v>
      </c>
      <c r="B69" s="189" t="s">
        <v>57</v>
      </c>
      <c r="C69" s="185" t="s">
        <v>18</v>
      </c>
      <c r="D69" s="151">
        <v>1501</v>
      </c>
      <c r="E69" s="18"/>
      <c r="F69" s="190"/>
      <c r="G69" s="191"/>
      <c r="H69" s="23"/>
      <c r="I69" s="192"/>
      <c r="J69" s="38">
        <f>SUM(D69:E69)-SUM(F69:I69)</f>
        <v>1501</v>
      </c>
      <c r="K69" s="64"/>
      <c r="L69">
        <v>1</v>
      </c>
    </row>
    <row r="70" spans="1:12" ht="31.5" customHeight="1">
      <c r="A70" s="149">
        <v>102</v>
      </c>
      <c r="B70" s="175" t="s">
        <v>16</v>
      </c>
      <c r="C70" s="175" t="s">
        <v>40</v>
      </c>
      <c r="D70" s="151">
        <v>4957</v>
      </c>
      <c r="E70" s="69"/>
      <c r="F70" s="154"/>
      <c r="G70" s="34"/>
      <c r="H70" s="24"/>
      <c r="I70" s="48"/>
      <c r="J70" s="38">
        <f>SUM(D70:E70)-SUM(F70:I70)</f>
        <v>4957</v>
      </c>
      <c r="K70" s="64"/>
      <c r="L70">
        <v>1</v>
      </c>
    </row>
    <row r="71" spans="1:12" ht="31.5" customHeight="1">
      <c r="A71" s="149">
        <v>102</v>
      </c>
      <c r="B71" s="175" t="s">
        <v>22</v>
      </c>
      <c r="C71" s="175" t="s">
        <v>40</v>
      </c>
      <c r="D71" s="151">
        <v>5199</v>
      </c>
      <c r="E71" s="69"/>
      <c r="F71" s="154"/>
      <c r="G71" s="34"/>
      <c r="H71" s="24"/>
      <c r="I71" s="48"/>
      <c r="J71" s="38">
        <f aca="true" t="shared" si="3" ref="J71:J80">SUM(D71:E71)-SUM(F71:I71)</f>
        <v>5199</v>
      </c>
      <c r="K71" s="65"/>
      <c r="L71">
        <v>1</v>
      </c>
    </row>
    <row r="72" spans="1:12" ht="31.5" customHeight="1">
      <c r="A72" s="110">
        <v>102</v>
      </c>
      <c r="B72" s="177" t="s">
        <v>2</v>
      </c>
      <c r="C72" s="177" t="s">
        <v>40</v>
      </c>
      <c r="D72" s="152">
        <v>5500</v>
      </c>
      <c r="E72" s="69"/>
      <c r="F72" s="155"/>
      <c r="G72" s="35"/>
      <c r="H72" s="80"/>
      <c r="I72" s="48"/>
      <c r="J72" s="38">
        <f t="shared" si="3"/>
        <v>5500</v>
      </c>
      <c r="K72" s="65"/>
      <c r="L72">
        <v>1</v>
      </c>
    </row>
    <row r="73" spans="1:12" ht="31.5" customHeight="1">
      <c r="A73" s="110">
        <v>102</v>
      </c>
      <c r="B73" s="177" t="s">
        <v>3</v>
      </c>
      <c r="C73" s="177" t="s">
        <v>40</v>
      </c>
      <c r="D73" s="152">
        <v>5500</v>
      </c>
      <c r="E73" s="69"/>
      <c r="F73" s="155"/>
      <c r="G73" s="35"/>
      <c r="H73" s="80"/>
      <c r="I73" s="48"/>
      <c r="J73" s="38">
        <f t="shared" si="3"/>
        <v>5500</v>
      </c>
      <c r="K73" s="65"/>
      <c r="L73">
        <v>1</v>
      </c>
    </row>
    <row r="74" spans="1:12" ht="31.5" customHeight="1">
      <c r="A74" s="150">
        <v>102</v>
      </c>
      <c r="B74" s="189" t="s">
        <v>15</v>
      </c>
      <c r="C74" s="189" t="s">
        <v>40</v>
      </c>
      <c r="D74" s="151">
        <v>3203</v>
      </c>
      <c r="E74" s="69"/>
      <c r="F74" s="69"/>
      <c r="G74" s="34"/>
      <c r="H74" s="48"/>
      <c r="I74" s="71"/>
      <c r="J74" s="69">
        <f t="shared" si="3"/>
        <v>3203</v>
      </c>
      <c r="K74" s="157"/>
      <c r="L74">
        <v>1</v>
      </c>
    </row>
    <row r="75" spans="1:12" ht="31.5" customHeight="1">
      <c r="A75" s="150">
        <v>102</v>
      </c>
      <c r="B75" s="189" t="s">
        <v>46</v>
      </c>
      <c r="C75" s="189" t="s">
        <v>40</v>
      </c>
      <c r="D75" s="151">
        <v>5720</v>
      </c>
      <c r="E75" s="69"/>
      <c r="F75" s="69"/>
      <c r="G75" s="34"/>
      <c r="H75" s="48"/>
      <c r="I75" s="71"/>
      <c r="J75" s="69">
        <f t="shared" si="3"/>
        <v>5720</v>
      </c>
      <c r="K75" s="157"/>
      <c r="L75">
        <v>1</v>
      </c>
    </row>
    <row r="76" spans="1:12" ht="31.5" customHeight="1">
      <c r="A76" s="110">
        <v>602</v>
      </c>
      <c r="B76" s="177" t="s">
        <v>31</v>
      </c>
      <c r="C76" s="175" t="s">
        <v>40</v>
      </c>
      <c r="D76" s="151">
        <v>3916</v>
      </c>
      <c r="E76" s="69"/>
      <c r="F76" s="154"/>
      <c r="G76" s="34"/>
      <c r="H76" s="34">
        <v>250</v>
      </c>
      <c r="I76" s="48"/>
      <c r="J76" s="38">
        <f t="shared" si="3"/>
        <v>3666</v>
      </c>
      <c r="K76" s="65"/>
      <c r="L76">
        <v>1</v>
      </c>
    </row>
    <row r="77" spans="1:12" ht="31.5" customHeight="1">
      <c r="A77" s="110">
        <v>602</v>
      </c>
      <c r="B77" s="193" t="s">
        <v>26</v>
      </c>
      <c r="C77" s="180" t="s">
        <v>40</v>
      </c>
      <c r="D77" s="151">
        <v>4607</v>
      </c>
      <c r="E77" s="69"/>
      <c r="F77" s="156"/>
      <c r="G77" s="92"/>
      <c r="H77" s="93"/>
      <c r="I77" s="47"/>
      <c r="J77" s="76">
        <f t="shared" si="3"/>
        <v>4607</v>
      </c>
      <c r="K77" s="158"/>
      <c r="L77">
        <v>1</v>
      </c>
    </row>
    <row r="78" spans="1:12" ht="33.75" customHeight="1">
      <c r="A78" s="110">
        <v>102</v>
      </c>
      <c r="B78" s="193" t="s">
        <v>62</v>
      </c>
      <c r="C78" s="179" t="s">
        <v>50</v>
      </c>
      <c r="D78" s="151">
        <v>1187</v>
      </c>
      <c r="E78" s="154"/>
      <c r="F78" s="190"/>
      <c r="G78" s="191"/>
      <c r="H78" s="23"/>
      <c r="I78" s="192"/>
      <c r="J78" s="76">
        <f t="shared" si="3"/>
        <v>1187</v>
      </c>
      <c r="K78" s="153"/>
      <c r="L78">
        <v>1</v>
      </c>
    </row>
    <row r="79" spans="1:12" ht="33.75" customHeight="1">
      <c r="A79" s="160">
        <v>102</v>
      </c>
      <c r="B79" s="194" t="s">
        <v>69</v>
      </c>
      <c r="C79" s="195" t="s">
        <v>40</v>
      </c>
      <c r="D79" s="161">
        <v>3475</v>
      </c>
      <c r="E79" s="155"/>
      <c r="F79" s="196"/>
      <c r="G79" s="169">
        <v>800</v>
      </c>
      <c r="H79" s="162">
        <v>1200</v>
      </c>
      <c r="I79" s="197"/>
      <c r="J79" s="163">
        <f t="shared" si="3"/>
        <v>1475</v>
      </c>
      <c r="K79" s="153"/>
      <c r="L79">
        <v>1</v>
      </c>
    </row>
    <row r="80" spans="1:12" ht="33.75" customHeight="1">
      <c r="A80" s="167">
        <v>102</v>
      </c>
      <c r="B80" s="198" t="s">
        <v>74</v>
      </c>
      <c r="C80" s="198" t="s">
        <v>50</v>
      </c>
      <c r="D80" s="39">
        <v>1375</v>
      </c>
      <c r="E80" s="23"/>
      <c r="F80" s="199"/>
      <c r="G80" s="39"/>
      <c r="H80" s="23"/>
      <c r="I80" s="23"/>
      <c r="J80" s="168">
        <f t="shared" si="3"/>
        <v>1375</v>
      </c>
      <c r="K80" s="120"/>
      <c r="L80">
        <v>1</v>
      </c>
    </row>
    <row r="81" spans="1:12" ht="33.75" customHeight="1">
      <c r="A81" s="167">
        <v>102</v>
      </c>
      <c r="B81" s="198" t="s">
        <v>75</v>
      </c>
      <c r="C81" s="198" t="s">
        <v>76</v>
      </c>
      <c r="D81" s="39">
        <v>1652</v>
      </c>
      <c r="E81" s="23"/>
      <c r="F81" s="199"/>
      <c r="G81" s="39"/>
      <c r="H81" s="23"/>
      <c r="I81" s="23"/>
      <c r="J81" s="168">
        <f>SUM(D81:E81)-SUM(F81:I81)</f>
        <v>1652</v>
      </c>
      <c r="K81" s="120"/>
      <c r="L81">
        <v>1</v>
      </c>
    </row>
    <row r="82" spans="1:12" ht="13.5" thickBot="1">
      <c r="A82" s="16"/>
      <c r="B82" s="11"/>
      <c r="C82" s="164" t="s">
        <v>7</v>
      </c>
      <c r="D82" s="165">
        <f>SUM(D69:D81)</f>
        <v>47792</v>
      </c>
      <c r="E82" s="165">
        <f>SUM(E70:E80)</f>
        <v>0</v>
      </c>
      <c r="F82" s="165">
        <f>SUM(F70:F80)</f>
        <v>0</v>
      </c>
      <c r="G82" s="165">
        <f>SUM(G70:G80)</f>
        <v>800</v>
      </c>
      <c r="H82" s="165">
        <f>SUM(H70:H80)</f>
        <v>1450</v>
      </c>
      <c r="I82" s="165">
        <f>SUM(I70:I80)</f>
        <v>0</v>
      </c>
      <c r="J82" s="166">
        <f>SUM(J69:J81)</f>
        <v>45542</v>
      </c>
      <c r="K82" s="159"/>
      <c r="L82">
        <f>SUM(L69:L81)</f>
        <v>13</v>
      </c>
    </row>
    <row r="86" spans="4:10" ht="12.75">
      <c r="D86" s="81">
        <f aca="true" t="shared" si="4" ref="D86:J86">D21+D56+D82</f>
        <v>108521</v>
      </c>
      <c r="E86" s="81">
        <f t="shared" si="4"/>
        <v>0</v>
      </c>
      <c r="F86" s="81">
        <f t="shared" si="4"/>
        <v>0</v>
      </c>
      <c r="G86" s="81">
        <f t="shared" si="4"/>
        <v>1400</v>
      </c>
      <c r="H86" s="81">
        <f t="shared" si="4"/>
        <v>1450</v>
      </c>
      <c r="I86" s="81">
        <f t="shared" si="4"/>
        <v>0</v>
      </c>
      <c r="J86" s="147">
        <f t="shared" si="4"/>
        <v>105671</v>
      </c>
    </row>
    <row r="90" spans="4:12" ht="12.75">
      <c r="D90" s="85"/>
      <c r="E90" s="85"/>
      <c r="F90" s="85"/>
      <c r="G90" s="85"/>
      <c r="H90" s="85"/>
      <c r="I90" s="85"/>
      <c r="J90" s="85"/>
      <c r="L90">
        <f>L21+L56+L82</f>
        <v>38</v>
      </c>
    </row>
    <row r="91" ht="12.75">
      <c r="G91" s="17"/>
    </row>
    <row r="95" spans="4:10" ht="12.75">
      <c r="D95"/>
      <c r="F95"/>
      <c r="G95"/>
      <c r="H95"/>
      <c r="I95"/>
      <c r="J95"/>
    </row>
    <row r="97" ht="12.75">
      <c r="J97" s="82"/>
    </row>
    <row r="101" ht="12.75">
      <c r="G101" s="15">
        <f>D86-C107</f>
        <v>0</v>
      </c>
    </row>
    <row r="102" spans="2:3" ht="12.75">
      <c r="B102" s="135" t="s">
        <v>58</v>
      </c>
      <c r="C102" s="134">
        <f>D21+D41+D54+D69+D78+D80+D81</f>
        <v>29631</v>
      </c>
    </row>
    <row r="103" spans="2:3" ht="12.75">
      <c r="B103" s="136" t="s">
        <v>59</v>
      </c>
      <c r="C103" s="137">
        <f>D42+D43+D44+D45+D46+D47+D48+D49+D50+D51+D52+D53</f>
        <v>36813</v>
      </c>
    </row>
    <row r="104" spans="2:3" ht="12.75">
      <c r="B104" s="131" t="s">
        <v>60</v>
      </c>
      <c r="C104" s="130">
        <f>D70+D71+D72+D73+D74+D75+D79</f>
        <v>33554</v>
      </c>
    </row>
    <row r="105" spans="2:3" ht="12.75">
      <c r="B105" s="132" t="s">
        <v>61</v>
      </c>
      <c r="C105" s="133">
        <f>D76+D77</f>
        <v>8523</v>
      </c>
    </row>
    <row r="107" spans="3:10" ht="12.75">
      <c r="C107" s="122">
        <f>SUM(C102:C106)</f>
        <v>108521</v>
      </c>
      <c r="J107" s="123">
        <f>C107-I86</f>
        <v>108521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29" t="s">
        <v>66</v>
      </c>
      <c r="B1" s="229"/>
      <c r="C1" s="229"/>
      <c r="D1" s="229"/>
      <c r="E1" s="229"/>
      <c r="F1" s="229"/>
      <c r="G1" s="229"/>
      <c r="H1" s="229"/>
      <c r="I1" s="229"/>
    </row>
    <row r="3" spans="2:8" ht="22.5">
      <c r="B3" s="138" t="s">
        <v>63</v>
      </c>
      <c r="C3" s="138" t="s">
        <v>67</v>
      </c>
      <c r="D3" s="138" t="s">
        <v>64</v>
      </c>
      <c r="E3" s="138" t="s">
        <v>65</v>
      </c>
      <c r="F3" s="138" t="s">
        <v>70</v>
      </c>
      <c r="G3" s="138" t="s">
        <v>71</v>
      </c>
      <c r="H3" s="138" t="s">
        <v>72</v>
      </c>
    </row>
    <row r="5" spans="1:9" ht="12.75">
      <c r="A5" s="139" t="s">
        <v>32</v>
      </c>
      <c r="B5" s="124" t="s">
        <v>68</v>
      </c>
      <c r="C5" s="125" t="s">
        <v>68</v>
      </c>
      <c r="D5" s="125" t="s">
        <v>68</v>
      </c>
      <c r="E5" s="129" t="s">
        <v>68</v>
      </c>
      <c r="F5" s="129" t="s">
        <v>68</v>
      </c>
      <c r="G5" s="129" t="s">
        <v>68</v>
      </c>
      <c r="H5" s="129" t="s">
        <v>68</v>
      </c>
      <c r="I5" s="1" t="s">
        <v>73</v>
      </c>
    </row>
    <row r="6" spans="1:9" ht="12.75">
      <c r="A6" s="139" t="s">
        <v>20</v>
      </c>
      <c r="B6" s="124" t="s">
        <v>68</v>
      </c>
      <c r="C6" s="125" t="s">
        <v>68</v>
      </c>
      <c r="D6" s="125" t="s">
        <v>68</v>
      </c>
      <c r="E6" s="129" t="s">
        <v>68</v>
      </c>
      <c r="F6" s="120" t="s">
        <v>68</v>
      </c>
      <c r="G6" s="120" t="s">
        <v>68</v>
      </c>
      <c r="H6" s="120" t="s">
        <v>68</v>
      </c>
      <c r="I6" s="1" t="s">
        <v>73</v>
      </c>
    </row>
    <row r="7" spans="1:8" ht="12.75">
      <c r="A7" s="121" t="s">
        <v>29</v>
      </c>
      <c r="B7" s="140"/>
      <c r="C7" s="141"/>
      <c r="D7" s="141"/>
      <c r="E7" s="129" t="s">
        <v>68</v>
      </c>
      <c r="F7" s="120" t="s">
        <v>68</v>
      </c>
      <c r="G7" s="120" t="s">
        <v>68</v>
      </c>
      <c r="H7" s="120" t="s">
        <v>68</v>
      </c>
    </row>
    <row r="8" spans="1:8" ht="12.75">
      <c r="A8" s="126" t="s">
        <v>51</v>
      </c>
      <c r="B8" s="140"/>
      <c r="C8" s="141"/>
      <c r="D8" s="141"/>
      <c r="E8" s="142" t="s">
        <v>68</v>
      </c>
      <c r="F8" s="120" t="s">
        <v>68</v>
      </c>
      <c r="G8" s="120" t="s">
        <v>68</v>
      </c>
      <c r="H8" s="120" t="s">
        <v>68</v>
      </c>
    </row>
    <row r="9" spans="1:8" ht="12.75">
      <c r="A9" s="119" t="s">
        <v>15</v>
      </c>
      <c r="B9" s="140"/>
      <c r="C9" s="143"/>
      <c r="D9" s="141"/>
      <c r="E9" s="141"/>
      <c r="F9" s="120" t="s">
        <v>68</v>
      </c>
      <c r="G9" s="120" t="s">
        <v>68</v>
      </c>
      <c r="H9" s="120" t="s">
        <v>68</v>
      </c>
    </row>
    <row r="10" spans="1:8" ht="12.75">
      <c r="A10" s="127" t="s">
        <v>30</v>
      </c>
      <c r="B10" s="143"/>
      <c r="C10" s="141"/>
      <c r="D10" s="143"/>
      <c r="E10" s="141"/>
      <c r="G10" s="120" t="s">
        <v>68</v>
      </c>
      <c r="H10" s="120" t="s">
        <v>68</v>
      </c>
    </row>
    <row r="11" spans="1:8" ht="12.75">
      <c r="A11" s="128" t="s">
        <v>28</v>
      </c>
      <c r="B11" s="143"/>
      <c r="C11" s="141"/>
      <c r="D11" s="141"/>
      <c r="E11" s="144"/>
      <c r="G11" s="120" t="s">
        <v>68</v>
      </c>
      <c r="H11" s="120" t="s">
        <v>68</v>
      </c>
    </row>
    <row r="12" spans="1:8" ht="12.75">
      <c r="A12" s="121" t="s">
        <v>19</v>
      </c>
      <c r="B12" s="230"/>
      <c r="C12" s="230"/>
      <c r="D12" s="230"/>
      <c r="E12" s="141"/>
      <c r="H12" s="120" t="s">
        <v>68</v>
      </c>
    </row>
    <row r="13" spans="1:8" ht="12.75">
      <c r="A13" s="121" t="s">
        <v>36</v>
      </c>
      <c r="B13" s="230"/>
      <c r="C13" s="230"/>
      <c r="D13" s="230"/>
      <c r="E13" s="141"/>
      <c r="H13" s="120" t="s">
        <v>68</v>
      </c>
    </row>
    <row r="14" spans="1:8" ht="12.75">
      <c r="A14" s="124" t="s">
        <v>37</v>
      </c>
      <c r="B14" s="230"/>
      <c r="C14" s="230"/>
      <c r="D14" s="230"/>
      <c r="E14" s="141"/>
      <c r="H14" s="120" t="s">
        <v>68</v>
      </c>
    </row>
    <row r="15" spans="1:8" ht="12.75">
      <c r="A15" s="121" t="s">
        <v>49</v>
      </c>
      <c r="B15" s="230"/>
      <c r="C15" s="230"/>
      <c r="D15" s="230"/>
      <c r="E15" s="141"/>
      <c r="H15" s="120" t="s">
        <v>68</v>
      </c>
    </row>
    <row r="16" spans="1:8" ht="12.75">
      <c r="A16" s="124" t="s">
        <v>31</v>
      </c>
      <c r="B16" s="230"/>
      <c r="C16" s="230"/>
      <c r="D16" s="230"/>
      <c r="E16" s="141"/>
      <c r="H16" s="120" t="s">
        <v>68</v>
      </c>
    </row>
    <row r="17" spans="1:5" ht="12.75">
      <c r="A17" s="145"/>
      <c r="B17" s="230"/>
      <c r="C17" s="230"/>
      <c r="D17" s="230"/>
      <c r="E17" s="141"/>
    </row>
    <row r="18" spans="1:5" ht="12.75">
      <c r="A18" s="146"/>
      <c r="B18" s="230"/>
      <c r="C18" s="230"/>
      <c r="D18" s="230"/>
      <c r="E18" s="141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2013-09-02T14:31:16Z</cp:lastPrinted>
  <dcterms:created xsi:type="dcterms:W3CDTF">2004-06-15T17:48:10Z</dcterms:created>
  <dcterms:modified xsi:type="dcterms:W3CDTF">2013-09-02T14:31:23Z</dcterms:modified>
  <cp:category/>
  <cp:version/>
  <cp:contentType/>
  <cp:contentStatus/>
</cp:coreProperties>
</file>